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19320" windowHeight="114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<sst xmlns="http://schemas.openxmlformats.org/spreadsheetml/2006/main" count="272" uniqueCount="176">
  <si>
    <t>論理演算</t>
  </si>
  <si>
    <t>mnemonic</t>
  </si>
  <si>
    <t>分岐</t>
  </si>
  <si>
    <t>分類</t>
  </si>
  <si>
    <t>命令</t>
  </si>
  <si>
    <t>rs</t>
  </si>
  <si>
    <t>rd = XOR rs</t>
  </si>
  <si>
    <t>opecode</t>
  </si>
  <si>
    <t>rd</t>
  </si>
  <si>
    <t>imm</t>
  </si>
  <si>
    <t>operation</t>
  </si>
  <si>
    <t>always</t>
  </si>
  <si>
    <t>zero</t>
  </si>
  <si>
    <t>positive</t>
  </si>
  <si>
    <t>negative</t>
  </si>
  <si>
    <t>carry</t>
  </si>
  <si>
    <t>overflow</t>
  </si>
  <si>
    <t>and</t>
  </si>
  <si>
    <t>AND</t>
  </si>
  <si>
    <t>rd</t>
  </si>
  <si>
    <t>rd = rd AND rs</t>
  </si>
  <si>
    <t>or</t>
  </si>
  <si>
    <t>OR</t>
  </si>
  <si>
    <t>rd = rd OR rs</t>
  </si>
  <si>
    <t>not</t>
  </si>
  <si>
    <t>NOT</t>
  </si>
  <si>
    <t>rd = NOT rs</t>
  </si>
  <si>
    <t>exclucive or</t>
  </si>
  <si>
    <t>XOR</t>
  </si>
  <si>
    <t>J</t>
  </si>
  <si>
    <t>cc</t>
  </si>
  <si>
    <t>備考</t>
  </si>
  <si>
    <r>
      <t>c</t>
    </r>
    <r>
      <rPr>
        <sz val="11"/>
        <rFont val="ＭＳ Ｐゴシック"/>
        <family val="3"/>
      </rPr>
      <t>c</t>
    </r>
  </si>
  <si>
    <r>
      <t>o</t>
    </r>
    <r>
      <rPr>
        <sz val="11"/>
        <rFont val="ＭＳ Ｐゴシック"/>
        <family val="3"/>
      </rPr>
      <t>pecode</t>
    </r>
  </si>
  <si>
    <r>
      <t>o</t>
    </r>
    <r>
      <rPr>
        <sz val="11"/>
        <rFont val="ＭＳ Ｐゴシック"/>
        <family val="3"/>
      </rPr>
      <t>pecode</t>
    </r>
  </si>
  <si>
    <r>
      <t>c</t>
    </r>
    <r>
      <rPr>
        <sz val="11"/>
        <rFont val="ＭＳ Ｐゴシック"/>
        <family val="3"/>
      </rPr>
      <t>ondition code</t>
    </r>
  </si>
  <si>
    <t>命令コード</t>
  </si>
  <si>
    <t>条件コード</t>
  </si>
  <si>
    <r>
      <t>i</t>
    </r>
    <r>
      <rPr>
        <sz val="11"/>
        <rFont val="ＭＳ Ｐゴシック"/>
        <family val="3"/>
      </rPr>
      <t>mmediate</t>
    </r>
  </si>
  <si>
    <r>
      <t>r</t>
    </r>
    <r>
      <rPr>
        <sz val="11"/>
        <rFont val="ＭＳ Ｐゴシック"/>
        <family val="3"/>
      </rPr>
      <t>d</t>
    </r>
  </si>
  <si>
    <r>
      <t>d</t>
    </r>
    <r>
      <rPr>
        <sz val="11"/>
        <rFont val="ＭＳ Ｐゴシック"/>
        <family val="3"/>
      </rPr>
      <t>esitination register</t>
    </r>
  </si>
  <si>
    <t>オペランドの一つとして使用し，結果を格納するレジスタ</t>
  </si>
  <si>
    <t>rs</t>
  </si>
  <si>
    <t>source register</t>
  </si>
  <si>
    <t>オペランドの一つとして使用するレジスタ</t>
  </si>
  <si>
    <t>-</t>
  </si>
  <si>
    <t>命令表</t>
  </si>
  <si>
    <t>即値は符号付きとする</t>
  </si>
  <si>
    <r>
      <t>i</t>
    </r>
    <r>
      <rPr>
        <sz val="11"/>
        <rFont val="ＭＳ Ｐゴシック"/>
        <family val="3"/>
      </rPr>
      <t>mmf</t>
    </r>
  </si>
  <si>
    <r>
      <t>#</t>
    </r>
    <r>
      <rPr>
        <sz val="11"/>
        <rFont val="ＭＳ Ｐゴシック"/>
        <family val="3"/>
      </rPr>
      <t>16</t>
    </r>
  </si>
  <si>
    <t>即値は符号拡張する</t>
  </si>
  <si>
    <t>その他</t>
  </si>
  <si>
    <t>何もしない</t>
  </si>
  <si>
    <t>パイプラインの動作を止める</t>
  </si>
  <si>
    <t>優先順位</t>
  </si>
  <si>
    <t>◎</t>
  </si>
  <si>
    <t>○</t>
  </si>
  <si>
    <t>△</t>
  </si>
  <si>
    <t>immf</t>
  </si>
  <si>
    <t>◎</t>
  </si>
  <si>
    <t>Integer</t>
  </si>
  <si>
    <t>add</t>
  </si>
  <si>
    <t>ADDx</t>
  </si>
  <si>
    <t>immf</t>
  </si>
  <si>
    <t>rd</t>
  </si>
  <si>
    <t>#16</t>
  </si>
  <si>
    <t>rd = rd + (rs | #16)</t>
  </si>
  <si>
    <t>◎</t>
  </si>
  <si>
    <t>sub</t>
  </si>
  <si>
    <t>SUBx</t>
  </si>
  <si>
    <t>immf</t>
  </si>
  <si>
    <t>rd</t>
  </si>
  <si>
    <t>#16</t>
  </si>
  <si>
    <t>rd = rd - (rs | #16)</t>
  </si>
  <si>
    <t>○</t>
  </si>
  <si>
    <t>mul</t>
  </si>
  <si>
    <t>MULx</t>
  </si>
  <si>
    <t>rd = rd mul (rs | #16)</t>
  </si>
  <si>
    <t>△</t>
  </si>
  <si>
    <t>div</t>
  </si>
  <si>
    <t>DIVx</t>
  </si>
  <si>
    <t>rd = rd div (rs | #16)</t>
  </si>
  <si>
    <t>compar</t>
  </si>
  <si>
    <t>CMPx</t>
  </si>
  <si>
    <t>rd - (rs | #16)</t>
  </si>
  <si>
    <t>即値は符号拡張する, rd は変化しない</t>
  </si>
  <si>
    <t>○</t>
  </si>
  <si>
    <t>absolute</t>
  </si>
  <si>
    <t>ABSx</t>
  </si>
  <si>
    <t>immf</t>
  </si>
  <si>
    <t>rd</t>
  </si>
  <si>
    <t>#16</t>
  </si>
  <si>
    <t>rd = abs(rs | #16)</t>
  </si>
  <si>
    <t>add with carry</t>
  </si>
  <si>
    <t>ADCx</t>
  </si>
  <si>
    <t>rd = rd + (rs | #16) + carry</t>
  </si>
  <si>
    <t>sub widh carry</t>
  </si>
  <si>
    <t>SBCx</t>
  </si>
  <si>
    <t>rd = rd - (rs | #16) - carry</t>
  </si>
  <si>
    <t>shift left</t>
  </si>
  <si>
    <t>SHLx</t>
  </si>
  <si>
    <t>rd = rd &lt;&lt; (rs | #16)</t>
  </si>
  <si>
    <t>rs, #16 共有効なのは下位5bit, 即値は符号無し</t>
  </si>
  <si>
    <t>◎</t>
  </si>
  <si>
    <t>shift right</t>
  </si>
  <si>
    <t>SHRx</t>
  </si>
  <si>
    <t>immf</t>
  </si>
  <si>
    <t>rd</t>
  </si>
  <si>
    <t>#16</t>
  </si>
  <si>
    <t>rd = rd &gt;&gt; (rs | #16)</t>
  </si>
  <si>
    <t>○</t>
  </si>
  <si>
    <t>alithmetic shift</t>
  </si>
  <si>
    <t>ASHx</t>
  </si>
  <si>
    <t>rd = rd &gt;&gt;&gt; (rs | #16)</t>
  </si>
  <si>
    <t>△</t>
  </si>
  <si>
    <t>rotate left</t>
  </si>
  <si>
    <t>ROLx</t>
  </si>
  <si>
    <t>rd = rotate_left(rd, (rs | #16))</t>
  </si>
  <si>
    <t>rotate right</t>
  </si>
  <si>
    <t>RORx</t>
  </si>
  <si>
    <t>rd = rotate_right(rd, (rs | #16))</t>
  </si>
  <si>
    <t>-</t>
  </si>
  <si>
    <t>◎</t>
  </si>
  <si>
    <t>○</t>
  </si>
  <si>
    <t>set low</t>
  </si>
  <si>
    <t>SETL</t>
  </si>
  <si>
    <t>#16</t>
  </si>
  <si>
    <t>rd = {rd[31:16], #16}</t>
  </si>
  <si>
    <t>set hi</t>
  </si>
  <si>
    <t>SETH</t>
  </si>
  <si>
    <t>rd = {#16, rd[15:0]}</t>
  </si>
  <si>
    <t>Load/Store</t>
  </si>
  <si>
    <t>load</t>
  </si>
  <si>
    <t>LD</t>
  </si>
  <si>
    <t>rd = [rs + #16]</t>
  </si>
  <si>
    <t>store</t>
  </si>
  <si>
    <t>ST</t>
  </si>
  <si>
    <t>[rd + #16}] = rs</t>
  </si>
  <si>
    <t>immf</t>
  </si>
  <si>
    <t>cc</t>
  </si>
  <si>
    <t>rs</t>
  </si>
  <si>
    <t>#16</t>
  </si>
  <si>
    <t>if (cc) PC = PC + (rs | #16)</t>
  </si>
  <si>
    <t>jump absolute</t>
  </si>
  <si>
    <t>JA</t>
  </si>
  <si>
    <t>cc</t>
  </si>
  <si>
    <t>rs</t>
  </si>
  <si>
    <t>if (cc) PC = (rs | #16)</t>
  </si>
  <si>
    <t>no oparation</t>
  </si>
  <si>
    <t>NOP</t>
  </si>
  <si>
    <t>-</t>
  </si>
  <si>
    <t>△</t>
  </si>
  <si>
    <t>halt</t>
  </si>
  <si>
    <t>HLT</t>
  </si>
  <si>
    <t>-</t>
  </si>
  <si>
    <t>Shift</t>
  </si>
  <si>
    <t>jump</t>
  </si>
  <si>
    <t>7bit</t>
  </si>
  <si>
    <t>1bit</t>
  </si>
  <si>
    <t>4bit</t>
  </si>
  <si>
    <t>16bit</t>
  </si>
  <si>
    <t>フィールド割り当て</t>
  </si>
  <si>
    <t>番号</t>
  </si>
  <si>
    <t>必須</t>
  </si>
  <si>
    <t>できれば実装すべき</t>
  </si>
  <si>
    <t>あまり重要でないもの</t>
  </si>
  <si>
    <r>
      <t>16</t>
    </r>
    <r>
      <rPr>
        <sz val="11"/>
        <rFont val="ＭＳ Ｐゴシック"/>
        <family val="3"/>
      </rPr>
      <t xml:space="preserve"> bit の即値</t>
    </r>
  </si>
  <si>
    <t>各々のフィールドの意味については表の下(2ページ目)を参照</t>
  </si>
  <si>
    <r>
      <t>immediate</t>
    </r>
    <r>
      <rPr>
        <sz val="11"/>
        <rFont val="ＭＳ Ｐゴシック"/>
        <family val="3"/>
      </rPr>
      <t xml:space="preserve"> flag</t>
    </r>
  </si>
  <si>
    <r>
      <t>i</t>
    </r>
    <r>
      <rPr>
        <sz val="11"/>
        <rFont val="ＭＳ Ｐゴシック"/>
        <family val="3"/>
      </rPr>
      <t>mmf==0 rs を使用する。 Immf==1 即値を使用する</t>
    </r>
  </si>
  <si>
    <t>常に条件分岐成立</t>
  </si>
  <si>
    <t>ゼロの時に条件分岐成立</t>
  </si>
  <si>
    <t>正の時(MSB == 0) 条件分岐成立</t>
  </si>
  <si>
    <t>負の時(MSB == 1) 条件分岐成立</t>
  </si>
  <si>
    <t>キャリーが生じているとき条件分岐成立</t>
  </si>
  <si>
    <t>オーバーフローの時条件分岐成立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</si>
</sst>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49" fontId="0" fillId="0" borderId="3" xfId="0" applyNumberFormat="1" applyFont="1" applyBorder="1" applyAlignment="1">
      <alignment/>
    </xf>
    <xf numFmtId="49" fontId="0" fillId="0" borderId="4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49" fontId="0" fillId="0" borderId="1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4"/>
  <sheetViews>
    <sheetView tabSelected="1" workbookViewId="0" topLeftCell="A1">
      <selection activeCell="G34" sqref="G34"/>
    </sheetView>
  </sheetViews>
  <sheetFormatPr defaultColWidth="9.00390625" defaultRowHeight="13.5"/>
  <cols>
    <col min="1" max="1" width="4.50390625" style="5" customWidth="1"/>
    <col min="2" max="2" width="7.875" style="5" customWidth="1"/>
    <col min="3" max="3" width="10.125" style="5" customWidth="1"/>
    <col min="4" max="4" width="12.75390625" style="5" customWidth="1"/>
    <col min="5" max="5" width="8.625" style="5" customWidth="1"/>
    <col min="6" max="6" width="8.875" style="6" customWidth="1"/>
    <col min="7" max="7" width="4.50390625" style="6" customWidth="1"/>
    <col min="8" max="8" width="3.125" style="5" customWidth="1"/>
    <col min="9" max="9" width="3.00390625" style="5" customWidth="1"/>
    <col min="10" max="10" width="4.75390625" style="5" customWidth="1"/>
    <col min="11" max="11" width="22.875" style="5" customWidth="1"/>
    <col min="12" max="12" width="45.625" style="5" customWidth="1"/>
    <col min="13" max="13" width="5.375" style="5" customWidth="1"/>
    <col min="14" max="15" width="6.125" style="5" customWidth="1"/>
    <col min="16" max="16" width="19.00390625" style="5" customWidth="1"/>
    <col min="17" max="16384" width="9.00390625" style="5" customWidth="1"/>
  </cols>
  <sheetData>
    <row r="1" spans="1:7" ht="12">
      <c r="A1" s="5" t="s">
        <v>46</v>
      </c>
      <c r="C1" s="5" t="s">
        <v>167</v>
      </c>
      <c r="F1" s="5"/>
      <c r="G1" s="5"/>
    </row>
    <row r="2" spans="1:12" ht="12">
      <c r="A2" s="15"/>
      <c r="B2" s="15"/>
      <c r="C2" s="15"/>
      <c r="D2" s="15"/>
      <c r="E2" s="15"/>
      <c r="F2" s="14" t="s">
        <v>161</v>
      </c>
      <c r="G2" s="14"/>
      <c r="H2" s="14"/>
      <c r="I2" s="14"/>
      <c r="J2" s="14"/>
      <c r="K2" s="15"/>
      <c r="L2" s="15"/>
    </row>
    <row r="3" spans="1:12" ht="12">
      <c r="A3" s="15"/>
      <c r="B3" s="15"/>
      <c r="C3" s="15"/>
      <c r="D3" s="15"/>
      <c r="E3" s="15"/>
      <c r="F3" s="8" t="s">
        <v>157</v>
      </c>
      <c r="G3" s="8" t="s">
        <v>158</v>
      </c>
      <c r="H3" s="7" t="s">
        <v>159</v>
      </c>
      <c r="I3" s="7" t="s">
        <v>159</v>
      </c>
      <c r="J3" s="7" t="s">
        <v>160</v>
      </c>
      <c r="K3" s="15"/>
      <c r="L3" s="15"/>
    </row>
    <row r="4" spans="1:12" ht="12">
      <c r="A4" s="7" t="s">
        <v>162</v>
      </c>
      <c r="B4" s="7" t="s">
        <v>54</v>
      </c>
      <c r="C4" s="7" t="s">
        <v>3</v>
      </c>
      <c r="D4" s="7" t="s">
        <v>4</v>
      </c>
      <c r="E4" s="7" t="s">
        <v>1</v>
      </c>
      <c r="F4" s="8" t="s">
        <v>7</v>
      </c>
      <c r="G4" s="8" t="s">
        <v>58</v>
      </c>
      <c r="H4" s="7" t="s">
        <v>8</v>
      </c>
      <c r="I4" s="7" t="s">
        <v>5</v>
      </c>
      <c r="J4" s="7" t="s">
        <v>9</v>
      </c>
      <c r="K4" s="7" t="s">
        <v>10</v>
      </c>
      <c r="L4" s="9" t="s">
        <v>31</v>
      </c>
    </row>
    <row r="5" spans="1:12" ht="12">
      <c r="A5" s="7">
        <v>0</v>
      </c>
      <c r="B5" s="10" t="s">
        <v>59</v>
      </c>
      <c r="C5" s="7" t="s">
        <v>60</v>
      </c>
      <c r="D5" s="7" t="s">
        <v>61</v>
      </c>
      <c r="E5" s="7" t="s">
        <v>62</v>
      </c>
      <c r="F5" s="11" t="str">
        <f>IF(E5="","",LEFT(DEC2BIN(A5,7),3)&amp;"_"&amp;RIGHT(DEC2BIN(A5,7),4))</f>
        <v>000_0000</v>
      </c>
      <c r="G5" s="11" t="s">
        <v>63</v>
      </c>
      <c r="H5" s="7" t="s">
        <v>64</v>
      </c>
      <c r="I5" s="7" t="s">
        <v>5</v>
      </c>
      <c r="J5" s="12" t="s">
        <v>65</v>
      </c>
      <c r="K5" s="7" t="s">
        <v>66</v>
      </c>
      <c r="L5" s="7" t="s">
        <v>50</v>
      </c>
    </row>
    <row r="6" spans="1:12" ht="12">
      <c r="A6" s="7">
        <f>IF(OR(A5="",A5="★"),A4+1,IF(MOD(A5+1,8)=0,IF(MOD(A5+1,32)=0,"★",""),A5+1))</f>
        <v>1</v>
      </c>
      <c r="B6" s="10" t="s">
        <v>67</v>
      </c>
      <c r="C6" s="7"/>
      <c r="D6" s="7" t="s">
        <v>68</v>
      </c>
      <c r="E6" s="7" t="s">
        <v>69</v>
      </c>
      <c r="F6" s="11" t="str">
        <f>IF(E6="","",LEFT(DEC2BIN(A6,7),3)&amp;"_"&amp;RIGHT(DEC2BIN(A6,7),4))</f>
        <v>000_0001</v>
      </c>
      <c r="G6" s="11" t="s">
        <v>70</v>
      </c>
      <c r="H6" s="7" t="s">
        <v>71</v>
      </c>
      <c r="I6" s="7" t="s">
        <v>5</v>
      </c>
      <c r="J6" s="12" t="s">
        <v>72</v>
      </c>
      <c r="K6" s="7" t="s">
        <v>73</v>
      </c>
      <c r="L6" s="7" t="s">
        <v>50</v>
      </c>
    </row>
    <row r="7" spans="1:12" ht="12">
      <c r="A7" s="7">
        <f aca="true" t="shared" si="0" ref="A7:A39">IF(OR(A6="",A6="★"),A5+1,IF(MOD(A6+1,8)=0,IF(MOD(A6+1,32)=0,"★",""),A6+1))</f>
        <v>2</v>
      </c>
      <c r="B7" s="10" t="s">
        <v>74</v>
      </c>
      <c r="C7" s="7"/>
      <c r="D7" s="7" t="s">
        <v>75</v>
      </c>
      <c r="E7" s="7" t="s">
        <v>76</v>
      </c>
      <c r="F7" s="11" t="str">
        <f>IF(E7="","",LEFT(DEC2BIN(A7,7),3)&amp;"_"&amp;RIGHT(DEC2BIN(A7,7),4))</f>
        <v>000_0010</v>
      </c>
      <c r="G7" s="11" t="s">
        <v>70</v>
      </c>
      <c r="H7" s="7" t="s">
        <v>71</v>
      </c>
      <c r="I7" s="7" t="s">
        <v>5</v>
      </c>
      <c r="J7" s="12" t="s">
        <v>72</v>
      </c>
      <c r="K7" s="7" t="s">
        <v>77</v>
      </c>
      <c r="L7" s="7" t="s">
        <v>50</v>
      </c>
    </row>
    <row r="8" spans="1:12" ht="12">
      <c r="A8" s="7">
        <f t="shared" si="0"/>
        <v>3</v>
      </c>
      <c r="B8" s="10" t="s">
        <v>78</v>
      </c>
      <c r="C8" s="7"/>
      <c r="D8" s="7" t="s">
        <v>79</v>
      </c>
      <c r="E8" s="7" t="s">
        <v>80</v>
      </c>
      <c r="F8" s="11" t="str">
        <f>IF(E8="","",LEFT(DEC2BIN(A8,7),3)&amp;"_"&amp;RIGHT(DEC2BIN(A8,7),4))</f>
        <v>000_0011</v>
      </c>
      <c r="G8" s="11" t="s">
        <v>70</v>
      </c>
      <c r="H8" s="7" t="s">
        <v>71</v>
      </c>
      <c r="I8" s="7" t="s">
        <v>5</v>
      </c>
      <c r="J8" s="12" t="s">
        <v>72</v>
      </c>
      <c r="K8" s="7" t="s">
        <v>81</v>
      </c>
      <c r="L8" s="7" t="s">
        <v>50</v>
      </c>
    </row>
    <row r="9" spans="1:12" ht="12">
      <c r="A9" s="7">
        <f t="shared" si="0"/>
        <v>4</v>
      </c>
      <c r="B9" s="10" t="s">
        <v>67</v>
      </c>
      <c r="C9" s="7"/>
      <c r="D9" s="7" t="s">
        <v>82</v>
      </c>
      <c r="E9" s="7" t="s">
        <v>83</v>
      </c>
      <c r="F9" s="11" t="str">
        <f>IF(E9="","",LEFT(DEC2BIN(A9,7),3)&amp;"_"&amp;RIGHT(DEC2BIN(A9,7),4))</f>
        <v>000_0100</v>
      </c>
      <c r="G9" s="11" t="s">
        <v>70</v>
      </c>
      <c r="H9" s="7" t="s">
        <v>71</v>
      </c>
      <c r="I9" s="7" t="s">
        <v>5</v>
      </c>
      <c r="J9" s="12" t="s">
        <v>72</v>
      </c>
      <c r="K9" s="7" t="s">
        <v>84</v>
      </c>
      <c r="L9" s="7" t="s">
        <v>85</v>
      </c>
    </row>
    <row r="10" spans="1:12" ht="12">
      <c r="A10" s="7">
        <f t="shared" si="0"/>
        <v>5</v>
      </c>
      <c r="B10" s="10" t="s">
        <v>86</v>
      </c>
      <c r="C10" s="7"/>
      <c r="D10" s="7" t="s">
        <v>87</v>
      </c>
      <c r="E10" s="7" t="s">
        <v>88</v>
      </c>
      <c r="F10" s="11" t="str">
        <f>IF(E10="","",LEFT(DEC2BIN(A10,7),3)&amp;"_"&amp;RIGHT(DEC2BIN(A10,7),4))</f>
        <v>000_0101</v>
      </c>
      <c r="G10" s="11" t="s">
        <v>89</v>
      </c>
      <c r="H10" s="7" t="s">
        <v>90</v>
      </c>
      <c r="I10" s="7" t="s">
        <v>5</v>
      </c>
      <c r="J10" s="12" t="s">
        <v>91</v>
      </c>
      <c r="K10" s="7" t="s">
        <v>92</v>
      </c>
      <c r="L10" s="7" t="s">
        <v>50</v>
      </c>
    </row>
    <row r="11" spans="1:12" ht="12">
      <c r="A11" s="7">
        <f t="shared" si="0"/>
        <v>6</v>
      </c>
      <c r="B11" s="10" t="s">
        <v>78</v>
      </c>
      <c r="C11" s="7"/>
      <c r="D11" s="7" t="s">
        <v>93</v>
      </c>
      <c r="E11" s="7" t="s">
        <v>94</v>
      </c>
      <c r="F11" s="11" t="str">
        <f>IF(E11="","",LEFT(DEC2BIN(A11,7),3)&amp;"_"&amp;RIGHT(DEC2BIN(A11,7),4))</f>
        <v>000_0110</v>
      </c>
      <c r="G11" s="11" t="s">
        <v>70</v>
      </c>
      <c r="H11" s="7" t="s">
        <v>71</v>
      </c>
      <c r="I11" s="7" t="s">
        <v>5</v>
      </c>
      <c r="J11" s="12" t="s">
        <v>72</v>
      </c>
      <c r="K11" s="7" t="s">
        <v>95</v>
      </c>
      <c r="L11" s="7" t="s">
        <v>50</v>
      </c>
    </row>
    <row r="12" spans="1:12" ht="12">
      <c r="A12" s="7">
        <f t="shared" si="0"/>
        <v>7</v>
      </c>
      <c r="B12" s="10" t="s">
        <v>78</v>
      </c>
      <c r="C12" s="7"/>
      <c r="D12" s="7" t="s">
        <v>96</v>
      </c>
      <c r="E12" s="7" t="s">
        <v>97</v>
      </c>
      <c r="F12" s="11" t="str">
        <f>IF(E12="","",LEFT(DEC2BIN(A12,7),3)&amp;"_"&amp;RIGHT(DEC2BIN(A12,7),4))</f>
        <v>000_0111</v>
      </c>
      <c r="G12" s="11" t="s">
        <v>70</v>
      </c>
      <c r="H12" s="7" t="s">
        <v>71</v>
      </c>
      <c r="I12" s="7" t="s">
        <v>5</v>
      </c>
      <c r="J12" s="12" t="s">
        <v>72</v>
      </c>
      <c r="K12" s="7" t="s">
        <v>98</v>
      </c>
      <c r="L12" s="7" t="s">
        <v>50</v>
      </c>
    </row>
    <row r="13" spans="1:13" ht="12">
      <c r="A13" s="7">
        <f t="shared" si="0"/>
      </c>
      <c r="B13" s="10"/>
      <c r="C13" s="7"/>
      <c r="D13" s="7"/>
      <c r="E13" s="7"/>
      <c r="F13" s="11">
        <f>IF(E13="","",LEFT(DEC2BIN(A13,7),3)&amp;"_"&amp;RIGHT(DEC2BIN(A13,7),4))</f>
      </c>
      <c r="G13" s="11"/>
      <c r="H13" s="7"/>
      <c r="I13" s="7"/>
      <c r="J13" s="7"/>
      <c r="K13" s="7"/>
      <c r="L13" s="7"/>
      <c r="M13" s="5">
        <f>IF(NOT(E13=""),1,"")</f>
      </c>
    </row>
    <row r="14" spans="1:12" ht="12">
      <c r="A14" s="7">
        <f t="shared" si="0"/>
        <v>8</v>
      </c>
      <c r="B14" s="10" t="s">
        <v>67</v>
      </c>
      <c r="C14" s="7" t="s">
        <v>155</v>
      </c>
      <c r="D14" s="7" t="s">
        <v>99</v>
      </c>
      <c r="E14" s="7" t="s">
        <v>100</v>
      </c>
      <c r="F14" s="11" t="str">
        <f>IF(E14="","",LEFT(DEC2BIN(A14,7),3)&amp;"_"&amp;RIGHT(DEC2BIN(A14,7),4))</f>
        <v>000_1000</v>
      </c>
      <c r="G14" s="11" t="s">
        <v>70</v>
      </c>
      <c r="H14" s="7" t="s">
        <v>71</v>
      </c>
      <c r="I14" s="7" t="s">
        <v>5</v>
      </c>
      <c r="J14" s="12" t="s">
        <v>72</v>
      </c>
      <c r="K14" s="7" t="s">
        <v>101</v>
      </c>
      <c r="L14" s="7" t="s">
        <v>102</v>
      </c>
    </row>
    <row r="15" spans="1:12" ht="12">
      <c r="A15" s="7">
        <f t="shared" si="0"/>
        <v>9</v>
      </c>
      <c r="B15" s="10" t="s">
        <v>103</v>
      </c>
      <c r="C15" s="7"/>
      <c r="D15" s="7" t="s">
        <v>104</v>
      </c>
      <c r="E15" s="7" t="s">
        <v>105</v>
      </c>
      <c r="F15" s="11" t="str">
        <f>IF(E15="","",LEFT(DEC2BIN(A15,7),3)&amp;"_"&amp;RIGHT(DEC2BIN(A15,7),4))</f>
        <v>000_1001</v>
      </c>
      <c r="G15" s="11" t="s">
        <v>106</v>
      </c>
      <c r="H15" s="7" t="s">
        <v>107</v>
      </c>
      <c r="I15" s="7" t="s">
        <v>5</v>
      </c>
      <c r="J15" s="12" t="s">
        <v>108</v>
      </c>
      <c r="K15" s="7" t="s">
        <v>109</v>
      </c>
      <c r="L15" s="7" t="s">
        <v>102</v>
      </c>
    </row>
    <row r="16" spans="1:12" ht="12">
      <c r="A16" s="7">
        <f t="shared" si="0"/>
        <v>10</v>
      </c>
      <c r="B16" s="10" t="s">
        <v>110</v>
      </c>
      <c r="C16" s="7"/>
      <c r="D16" s="7" t="s">
        <v>111</v>
      </c>
      <c r="E16" s="7" t="s">
        <v>112</v>
      </c>
      <c r="F16" s="11" t="str">
        <f>IF(E16="","",LEFT(DEC2BIN(A16,7),3)&amp;"_"&amp;RIGHT(DEC2BIN(A16,7),4))</f>
        <v>000_1010</v>
      </c>
      <c r="G16" s="11" t="s">
        <v>106</v>
      </c>
      <c r="H16" s="7" t="s">
        <v>107</v>
      </c>
      <c r="I16" s="7" t="s">
        <v>5</v>
      </c>
      <c r="J16" s="12" t="s">
        <v>108</v>
      </c>
      <c r="K16" s="7" t="s">
        <v>113</v>
      </c>
      <c r="L16" s="7" t="s">
        <v>102</v>
      </c>
    </row>
    <row r="17" spans="1:12" ht="12">
      <c r="A17" s="7">
        <f t="shared" si="0"/>
        <v>11</v>
      </c>
      <c r="B17" s="10"/>
      <c r="C17" s="7"/>
      <c r="D17" s="7"/>
      <c r="E17" s="7"/>
      <c r="F17" s="11">
        <f>IF(E17="","",LEFT(DEC2BIN(A17,7),3)&amp;"_"&amp;RIGHT(DEC2BIN(A17,7),4))</f>
      </c>
      <c r="G17" s="11"/>
      <c r="H17" s="7"/>
      <c r="I17" s="7"/>
      <c r="J17" s="12"/>
      <c r="K17" s="7"/>
      <c r="L17" s="7"/>
    </row>
    <row r="18" spans="1:12" ht="12">
      <c r="A18" s="7">
        <f t="shared" si="0"/>
        <v>12</v>
      </c>
      <c r="B18" s="10" t="s">
        <v>114</v>
      </c>
      <c r="C18" s="7"/>
      <c r="D18" s="7" t="s">
        <v>115</v>
      </c>
      <c r="E18" s="7" t="s">
        <v>116</v>
      </c>
      <c r="F18" s="11" t="str">
        <f>IF(E18="","",LEFT(DEC2BIN(A18,7),3)&amp;"_"&amp;RIGHT(DEC2BIN(A18,7),4))</f>
        <v>000_1100</v>
      </c>
      <c r="G18" s="11" t="s">
        <v>106</v>
      </c>
      <c r="H18" s="7" t="s">
        <v>107</v>
      </c>
      <c r="I18" s="7" t="s">
        <v>5</v>
      </c>
      <c r="J18" s="12" t="s">
        <v>108</v>
      </c>
      <c r="K18" s="7" t="s">
        <v>117</v>
      </c>
      <c r="L18" s="7" t="s">
        <v>102</v>
      </c>
    </row>
    <row r="19" spans="1:12" ht="12">
      <c r="A19" s="7">
        <f t="shared" si="0"/>
        <v>13</v>
      </c>
      <c r="B19" s="10" t="s">
        <v>114</v>
      </c>
      <c r="C19" s="7"/>
      <c r="D19" s="7" t="s">
        <v>118</v>
      </c>
      <c r="E19" s="7" t="s">
        <v>119</v>
      </c>
      <c r="F19" s="11" t="str">
        <f>IF(E19="","",LEFT(DEC2BIN(A19,7),3)&amp;"_"&amp;RIGHT(DEC2BIN(A19,7),4))</f>
        <v>000_1101</v>
      </c>
      <c r="G19" s="11" t="s">
        <v>106</v>
      </c>
      <c r="H19" s="7" t="s">
        <v>107</v>
      </c>
      <c r="I19" s="7" t="s">
        <v>5</v>
      </c>
      <c r="J19" s="12" t="s">
        <v>108</v>
      </c>
      <c r="K19" s="7" t="s">
        <v>120</v>
      </c>
      <c r="L19" s="7" t="s">
        <v>102</v>
      </c>
    </row>
    <row r="20" spans="1:12" ht="12">
      <c r="A20" s="7">
        <f t="shared" si="0"/>
        <v>14</v>
      </c>
      <c r="B20" s="10"/>
      <c r="C20" s="7"/>
      <c r="D20" s="7"/>
      <c r="E20" s="7"/>
      <c r="F20" s="11">
        <f>IF(E20="","",LEFT(DEC2BIN(A20,7),3)&amp;"_"&amp;RIGHT(DEC2BIN(A20,7),4))</f>
      </c>
      <c r="G20" s="11"/>
      <c r="H20" s="7"/>
      <c r="I20" s="7"/>
      <c r="J20" s="7"/>
      <c r="K20" s="7"/>
      <c r="L20" s="7"/>
    </row>
    <row r="21" spans="1:12" ht="12">
      <c r="A21" s="7">
        <f t="shared" si="0"/>
        <v>15</v>
      </c>
      <c r="B21" s="10"/>
      <c r="C21" s="7"/>
      <c r="D21" s="7"/>
      <c r="E21" s="7"/>
      <c r="F21" s="11">
        <f>IF(E21="","",LEFT(DEC2BIN(A21,7),3)&amp;"_"&amp;RIGHT(DEC2BIN(A21,7),4))</f>
      </c>
      <c r="G21" s="11"/>
      <c r="H21" s="7"/>
      <c r="I21" s="7"/>
      <c r="J21" s="7"/>
      <c r="K21" s="7"/>
      <c r="L21" s="7"/>
    </row>
    <row r="22" spans="1:12" ht="12">
      <c r="A22" s="7">
        <f t="shared" si="0"/>
      </c>
      <c r="B22" s="10"/>
      <c r="C22" s="7"/>
      <c r="D22" s="7"/>
      <c r="E22" s="7"/>
      <c r="F22" s="11">
        <f>IF(E22="","",LEFT(DEC2BIN(A22,7),3)&amp;"_"&amp;RIGHT(DEC2BIN(A22,7),4))</f>
      </c>
      <c r="G22" s="11"/>
      <c r="H22" s="7"/>
      <c r="I22" s="7"/>
      <c r="J22" s="7"/>
      <c r="K22" s="7"/>
      <c r="L22" s="7"/>
    </row>
    <row r="23" spans="1:12" ht="12">
      <c r="A23" s="7">
        <f t="shared" si="0"/>
        <v>16</v>
      </c>
      <c r="B23" s="10" t="s">
        <v>103</v>
      </c>
      <c r="C23" s="7" t="s">
        <v>0</v>
      </c>
      <c r="D23" s="7" t="s">
        <v>17</v>
      </c>
      <c r="E23" s="7" t="s">
        <v>18</v>
      </c>
      <c r="F23" s="11" t="str">
        <f>IF(E23="","",LEFT(DEC2BIN(A23,7),3)&amp;"_"&amp;RIGHT(DEC2BIN(A23,7),4))</f>
        <v>001_0000</v>
      </c>
      <c r="G23" s="13">
        <v>0</v>
      </c>
      <c r="H23" s="7" t="s">
        <v>19</v>
      </c>
      <c r="I23" s="7" t="s">
        <v>5</v>
      </c>
      <c r="J23" s="13" t="s">
        <v>121</v>
      </c>
      <c r="K23" s="7" t="s">
        <v>20</v>
      </c>
      <c r="L23" s="7"/>
    </row>
    <row r="24" spans="1:12" ht="12">
      <c r="A24" s="7">
        <f t="shared" si="0"/>
        <v>17</v>
      </c>
      <c r="B24" s="10" t="s">
        <v>122</v>
      </c>
      <c r="C24" s="7"/>
      <c r="D24" s="7" t="s">
        <v>21</v>
      </c>
      <c r="E24" s="7" t="s">
        <v>22</v>
      </c>
      <c r="F24" s="11" t="str">
        <f>IF(E24="","",LEFT(DEC2BIN(A24,7),3)&amp;"_"&amp;RIGHT(DEC2BIN(A24,7),4))</f>
        <v>001_0001</v>
      </c>
      <c r="G24" s="13">
        <v>0</v>
      </c>
      <c r="H24" s="7" t="s">
        <v>19</v>
      </c>
      <c r="I24" s="7" t="s">
        <v>5</v>
      </c>
      <c r="J24" s="13" t="s">
        <v>121</v>
      </c>
      <c r="K24" s="7" t="s">
        <v>23</v>
      </c>
      <c r="L24" s="7"/>
    </row>
    <row r="25" spans="1:12" ht="12">
      <c r="A25" s="7">
        <f t="shared" si="0"/>
        <v>18</v>
      </c>
      <c r="B25" s="10" t="s">
        <v>122</v>
      </c>
      <c r="C25" s="7"/>
      <c r="D25" s="7" t="s">
        <v>24</v>
      </c>
      <c r="E25" s="7" t="s">
        <v>25</v>
      </c>
      <c r="F25" s="11" t="str">
        <f>IF(E25="","",LEFT(DEC2BIN(A25,7),3)&amp;"_"&amp;RIGHT(DEC2BIN(A25,7),4))</f>
        <v>001_0010</v>
      </c>
      <c r="G25" s="13">
        <v>0</v>
      </c>
      <c r="H25" s="7" t="s">
        <v>19</v>
      </c>
      <c r="I25" s="7" t="s">
        <v>5</v>
      </c>
      <c r="J25" s="13" t="s">
        <v>121</v>
      </c>
      <c r="K25" s="7" t="s">
        <v>26</v>
      </c>
      <c r="L25" s="7"/>
    </row>
    <row r="26" spans="1:12" ht="12">
      <c r="A26" s="7">
        <f t="shared" si="0"/>
        <v>19</v>
      </c>
      <c r="B26" s="10" t="s">
        <v>123</v>
      </c>
      <c r="C26" s="7"/>
      <c r="D26" s="7" t="s">
        <v>27</v>
      </c>
      <c r="E26" s="7" t="s">
        <v>28</v>
      </c>
      <c r="F26" s="11" t="str">
        <f>IF(E26="","",LEFT(DEC2BIN(A26,7),3)&amp;"_"&amp;RIGHT(DEC2BIN(A26,7),4))</f>
        <v>001_0011</v>
      </c>
      <c r="G26" s="13">
        <v>0</v>
      </c>
      <c r="H26" s="7" t="s">
        <v>19</v>
      </c>
      <c r="I26" s="7" t="s">
        <v>5</v>
      </c>
      <c r="J26" s="13" t="s">
        <v>121</v>
      </c>
      <c r="K26" s="7" t="s">
        <v>6</v>
      </c>
      <c r="L26" s="7"/>
    </row>
    <row r="27" spans="1:12" ht="12">
      <c r="A27" s="7">
        <f t="shared" si="0"/>
        <v>20</v>
      </c>
      <c r="B27" s="10"/>
      <c r="C27" s="7"/>
      <c r="D27" s="7"/>
      <c r="E27" s="7"/>
      <c r="F27" s="11"/>
      <c r="G27" s="11"/>
      <c r="H27" s="7"/>
      <c r="I27" s="7"/>
      <c r="J27" s="7"/>
      <c r="K27" s="7"/>
      <c r="L27" s="7"/>
    </row>
    <row r="28" spans="1:12" ht="12">
      <c r="A28" s="7">
        <f t="shared" si="0"/>
        <v>21</v>
      </c>
      <c r="B28" s="10"/>
      <c r="C28" s="7"/>
      <c r="D28" s="7"/>
      <c r="E28" s="7"/>
      <c r="F28" s="11">
        <f>IF(E28="","",LEFT(DEC2BIN(A28,7),3)&amp;"_"&amp;RIGHT(DEC2BIN(A28,7),4))</f>
      </c>
      <c r="G28" s="11"/>
      <c r="H28" s="7"/>
      <c r="I28" s="7"/>
      <c r="J28" s="7"/>
      <c r="K28" s="7"/>
      <c r="L28" s="7"/>
    </row>
    <row r="29" spans="1:12" ht="12">
      <c r="A29" s="7">
        <f t="shared" si="0"/>
        <v>22</v>
      </c>
      <c r="B29" s="10" t="s">
        <v>123</v>
      </c>
      <c r="C29" s="7"/>
      <c r="D29" s="7" t="s">
        <v>124</v>
      </c>
      <c r="E29" s="7" t="s">
        <v>125</v>
      </c>
      <c r="F29" s="11" t="str">
        <f>IF(E29="","",LEFT(DEC2BIN(A29,7),3)&amp;"_"&amp;RIGHT(DEC2BIN(A29,7),4))</f>
        <v>001_0110</v>
      </c>
      <c r="G29" s="13">
        <v>0</v>
      </c>
      <c r="H29" s="7" t="s">
        <v>19</v>
      </c>
      <c r="I29" s="13" t="s">
        <v>121</v>
      </c>
      <c r="J29" s="12" t="s">
        <v>126</v>
      </c>
      <c r="K29" s="12" t="s">
        <v>127</v>
      </c>
      <c r="L29" s="7"/>
    </row>
    <row r="30" spans="1:12" ht="12">
      <c r="A30" s="7">
        <f t="shared" si="0"/>
        <v>23</v>
      </c>
      <c r="B30" s="10" t="s">
        <v>123</v>
      </c>
      <c r="C30" s="7"/>
      <c r="D30" s="7" t="s">
        <v>128</v>
      </c>
      <c r="E30" s="7" t="s">
        <v>129</v>
      </c>
      <c r="F30" s="11" t="str">
        <f>IF(E30="","",LEFT(DEC2BIN(A30,7),3)&amp;"_"&amp;RIGHT(DEC2BIN(A30,7),4))</f>
        <v>001_0111</v>
      </c>
      <c r="G30" s="13">
        <v>0</v>
      </c>
      <c r="H30" s="7" t="s">
        <v>19</v>
      </c>
      <c r="I30" s="13" t="s">
        <v>121</v>
      </c>
      <c r="J30" s="12" t="s">
        <v>126</v>
      </c>
      <c r="K30" s="12" t="s">
        <v>130</v>
      </c>
      <c r="L30" s="7"/>
    </row>
    <row r="31" spans="1:12" ht="12">
      <c r="A31" s="7">
        <f t="shared" si="0"/>
      </c>
      <c r="B31" s="10"/>
      <c r="C31" s="7"/>
      <c r="D31" s="7"/>
      <c r="E31" s="7"/>
      <c r="F31" s="11">
        <f>IF(E31="","",LEFT(DEC2BIN(A31,7),3)&amp;"_"&amp;RIGHT(DEC2BIN(A31,7),4))</f>
      </c>
      <c r="G31" s="11"/>
      <c r="H31" s="7"/>
      <c r="I31" s="7"/>
      <c r="J31" s="7"/>
      <c r="K31" s="7"/>
      <c r="L31" s="7"/>
    </row>
    <row r="32" spans="1:12" ht="12">
      <c r="A32" s="7">
        <f t="shared" si="0"/>
        <v>24</v>
      </c>
      <c r="B32" s="10" t="s">
        <v>122</v>
      </c>
      <c r="C32" s="7" t="s">
        <v>131</v>
      </c>
      <c r="D32" s="7" t="s">
        <v>132</v>
      </c>
      <c r="E32" s="7" t="s">
        <v>133</v>
      </c>
      <c r="F32" s="11" t="str">
        <f>IF(E32="","",LEFT(DEC2BIN(A32,7),3)&amp;"_"&amp;RIGHT(DEC2BIN(A32,7),4))</f>
        <v>001_1000</v>
      </c>
      <c r="G32" s="13">
        <v>1</v>
      </c>
      <c r="H32" s="7" t="s">
        <v>19</v>
      </c>
      <c r="I32" s="7" t="s">
        <v>5</v>
      </c>
      <c r="J32" s="12" t="s">
        <v>126</v>
      </c>
      <c r="K32" s="12" t="s">
        <v>134</v>
      </c>
      <c r="L32" s="12" t="s">
        <v>47</v>
      </c>
    </row>
    <row r="33" spans="1:12" ht="12">
      <c r="A33" s="7">
        <f t="shared" si="0"/>
        <v>25</v>
      </c>
      <c r="B33" s="10" t="s">
        <v>67</v>
      </c>
      <c r="C33" s="7"/>
      <c r="D33" s="7" t="s">
        <v>135</v>
      </c>
      <c r="E33" s="7" t="s">
        <v>136</v>
      </c>
      <c r="F33" s="11" t="str">
        <f>IF(E33="","",LEFT(DEC2BIN(A33,7),3)&amp;"_"&amp;RIGHT(DEC2BIN(A33,7),4))</f>
        <v>001_1001</v>
      </c>
      <c r="G33" s="13">
        <v>1</v>
      </c>
      <c r="H33" s="7" t="s">
        <v>5</v>
      </c>
      <c r="I33" s="7" t="s">
        <v>71</v>
      </c>
      <c r="J33" s="12" t="s">
        <v>72</v>
      </c>
      <c r="K33" s="12" t="s">
        <v>137</v>
      </c>
      <c r="L33" s="12" t="s">
        <v>47</v>
      </c>
    </row>
    <row r="34" spans="1:12" ht="12">
      <c r="A34" s="7">
        <f t="shared" si="0"/>
        <v>26</v>
      </c>
      <c r="B34" s="10"/>
      <c r="C34" s="7"/>
      <c r="D34" s="7"/>
      <c r="E34" s="7"/>
      <c r="F34" s="11">
        <f>IF(E34="","",LEFT(DEC2BIN(A34,7),3)&amp;"_"&amp;RIGHT(DEC2BIN(A34,7),4))</f>
      </c>
      <c r="G34" s="11"/>
      <c r="H34" s="7"/>
      <c r="I34" s="7"/>
      <c r="J34" s="12"/>
      <c r="K34" s="12"/>
      <c r="L34" s="12"/>
    </row>
    <row r="35" spans="1:12" ht="12">
      <c r="A35" s="7">
        <f t="shared" si="0"/>
        <v>27</v>
      </c>
      <c r="B35" s="10"/>
      <c r="C35" s="7"/>
      <c r="D35" s="7"/>
      <c r="E35" s="7"/>
      <c r="F35" s="11">
        <f>IF(E35="","",LEFT(DEC2BIN(A35,7),3)&amp;"_"&amp;RIGHT(DEC2BIN(A35,7),4))</f>
      </c>
      <c r="G35" s="11"/>
      <c r="H35" s="7"/>
      <c r="I35" s="7"/>
      <c r="J35" s="12"/>
      <c r="K35" s="12"/>
      <c r="L35" s="12"/>
    </row>
    <row r="36" spans="1:12" ht="12">
      <c r="A36" s="7">
        <f t="shared" si="0"/>
        <v>28</v>
      </c>
      <c r="B36" s="10" t="s">
        <v>67</v>
      </c>
      <c r="C36" s="7" t="s">
        <v>2</v>
      </c>
      <c r="D36" s="7" t="s">
        <v>156</v>
      </c>
      <c r="E36" s="7" t="s">
        <v>29</v>
      </c>
      <c r="F36" s="11" t="str">
        <f>IF(E36="","",LEFT(DEC2BIN(A36,7),3)&amp;"_"&amp;RIGHT(DEC2BIN(A36,7),4))</f>
        <v>001_1100</v>
      </c>
      <c r="G36" s="11" t="s">
        <v>138</v>
      </c>
      <c r="H36" s="7" t="s">
        <v>139</v>
      </c>
      <c r="I36" s="7" t="s">
        <v>140</v>
      </c>
      <c r="J36" s="12" t="s">
        <v>141</v>
      </c>
      <c r="K36" s="7" t="s">
        <v>142</v>
      </c>
      <c r="L36" s="12" t="s">
        <v>47</v>
      </c>
    </row>
    <row r="37" spans="1:12" ht="12">
      <c r="A37" s="7">
        <f t="shared" si="0"/>
        <v>29</v>
      </c>
      <c r="B37" s="10" t="s">
        <v>67</v>
      </c>
      <c r="C37" s="7"/>
      <c r="D37" s="7" t="s">
        <v>143</v>
      </c>
      <c r="E37" s="7" t="s">
        <v>144</v>
      </c>
      <c r="F37" s="11" t="str">
        <f>IF(E37="","",LEFT(DEC2BIN(A37,7),3)&amp;"_"&amp;RIGHT(DEC2BIN(A37,7),4))</f>
        <v>001_1101</v>
      </c>
      <c r="G37" s="11" t="s">
        <v>70</v>
      </c>
      <c r="H37" s="7" t="s">
        <v>145</v>
      </c>
      <c r="I37" s="7" t="s">
        <v>146</v>
      </c>
      <c r="J37" s="12" t="s">
        <v>141</v>
      </c>
      <c r="K37" s="7" t="s">
        <v>147</v>
      </c>
      <c r="L37" s="12" t="s">
        <v>47</v>
      </c>
    </row>
    <row r="38" spans="1:12" ht="12">
      <c r="A38" s="7">
        <f t="shared" si="0"/>
        <v>30</v>
      </c>
      <c r="B38" s="10" t="s">
        <v>67</v>
      </c>
      <c r="C38" s="7" t="s">
        <v>51</v>
      </c>
      <c r="D38" s="7" t="s">
        <v>148</v>
      </c>
      <c r="E38" s="7" t="s">
        <v>149</v>
      </c>
      <c r="F38" s="11" t="str">
        <f>IF(E38="","",LEFT(DEC2BIN(A38,7),3)&amp;"_"&amp;RIGHT(DEC2BIN(A38,7),4))</f>
        <v>001_1110</v>
      </c>
      <c r="G38" s="13">
        <v>0</v>
      </c>
      <c r="H38" s="10" t="s">
        <v>150</v>
      </c>
      <c r="I38" s="10" t="s">
        <v>150</v>
      </c>
      <c r="J38" s="10" t="s">
        <v>150</v>
      </c>
      <c r="K38" s="7"/>
      <c r="L38" s="7" t="s">
        <v>52</v>
      </c>
    </row>
    <row r="39" spans="1:12" ht="12">
      <c r="A39" s="7">
        <f t="shared" si="0"/>
        <v>31</v>
      </c>
      <c r="B39" s="10" t="s">
        <v>151</v>
      </c>
      <c r="C39" s="7"/>
      <c r="D39" s="7" t="s">
        <v>152</v>
      </c>
      <c r="E39" s="7" t="s">
        <v>153</v>
      </c>
      <c r="F39" s="11" t="str">
        <f>IF(E39="","",LEFT(DEC2BIN(A39,7),3)&amp;"_"&amp;RIGHT(DEC2BIN(A39,7),4))</f>
        <v>001_1111</v>
      </c>
      <c r="G39" s="13">
        <v>0</v>
      </c>
      <c r="H39" s="10" t="s">
        <v>154</v>
      </c>
      <c r="I39" s="10" t="s">
        <v>154</v>
      </c>
      <c r="J39" s="10" t="s">
        <v>154</v>
      </c>
      <c r="K39" s="7"/>
      <c r="L39" s="7" t="s">
        <v>53</v>
      </c>
    </row>
    <row r="40" spans="6:7" ht="12">
      <c r="F40" s="5"/>
      <c r="G40" s="5"/>
    </row>
    <row r="41" spans="1:7" ht="12">
      <c r="A41" s="5" t="s">
        <v>55</v>
      </c>
      <c r="B41" s="5" t="s">
        <v>163</v>
      </c>
      <c r="F41" s="5"/>
      <c r="G41" s="5"/>
    </row>
    <row r="42" spans="1:7" ht="12">
      <c r="A42" s="5" t="s">
        <v>56</v>
      </c>
      <c r="B42" s="5" t="s">
        <v>164</v>
      </c>
      <c r="F42" s="5"/>
      <c r="G42" s="5"/>
    </row>
    <row r="43" spans="1:7" ht="12">
      <c r="A43" s="5" t="s">
        <v>57</v>
      </c>
      <c r="B43" s="5" t="s">
        <v>165</v>
      </c>
      <c r="F43" s="5"/>
      <c r="G43" s="5"/>
    </row>
    <row r="44" spans="6:7" ht="12">
      <c r="F44" s="5"/>
      <c r="G44" s="5"/>
    </row>
    <row r="45" spans="6:7" ht="12">
      <c r="F45" s="5"/>
      <c r="G45" s="5"/>
    </row>
    <row r="46" spans="2:11" ht="13.5">
      <c r="B46" s="3" t="s">
        <v>33</v>
      </c>
      <c r="C46" s="23" t="s">
        <v>34</v>
      </c>
      <c r="D46" s="23"/>
      <c r="E46" s="21" t="s">
        <v>36</v>
      </c>
      <c r="F46" s="21"/>
      <c r="G46" s="21"/>
      <c r="H46" s="21"/>
      <c r="I46" s="21"/>
      <c r="J46" s="21"/>
      <c r="K46" s="21"/>
    </row>
    <row r="47" spans="2:11" ht="13.5">
      <c r="B47" s="3" t="s">
        <v>48</v>
      </c>
      <c r="C47" s="16" t="s">
        <v>168</v>
      </c>
      <c r="D47" s="17"/>
      <c r="E47" s="18" t="s">
        <v>169</v>
      </c>
      <c r="F47" s="19"/>
      <c r="G47" s="19"/>
      <c r="H47" s="19"/>
      <c r="I47" s="19"/>
      <c r="J47" s="19"/>
      <c r="K47" s="20"/>
    </row>
    <row r="48" spans="2:11" ht="13.5">
      <c r="B48" s="3" t="s">
        <v>39</v>
      </c>
      <c r="C48" s="23" t="s">
        <v>40</v>
      </c>
      <c r="D48" s="23"/>
      <c r="E48" s="21" t="s">
        <v>41</v>
      </c>
      <c r="F48" s="21"/>
      <c r="G48" s="21"/>
      <c r="H48" s="21"/>
      <c r="I48" s="21"/>
      <c r="J48" s="21"/>
      <c r="K48" s="21"/>
    </row>
    <row r="49" spans="2:11" ht="13.5">
      <c r="B49" s="2" t="s">
        <v>42</v>
      </c>
      <c r="C49" s="22" t="s">
        <v>43</v>
      </c>
      <c r="D49" s="22"/>
      <c r="E49" s="22" t="s">
        <v>44</v>
      </c>
      <c r="F49" s="22"/>
      <c r="G49" s="22"/>
      <c r="H49" s="22"/>
      <c r="I49" s="22"/>
      <c r="J49" s="22"/>
      <c r="K49" s="22"/>
    </row>
    <row r="50" spans="2:11" ht="13.5">
      <c r="B50" s="2" t="s">
        <v>32</v>
      </c>
      <c r="C50" s="21" t="s">
        <v>35</v>
      </c>
      <c r="D50" s="21"/>
      <c r="E50" s="21" t="s">
        <v>37</v>
      </c>
      <c r="F50" s="21"/>
      <c r="G50" s="21"/>
      <c r="H50" s="21"/>
      <c r="I50" s="21"/>
      <c r="J50" s="21"/>
      <c r="K50" s="21"/>
    </row>
    <row r="51" spans="2:11" ht="13.5">
      <c r="B51" s="2" t="s">
        <v>49</v>
      </c>
      <c r="C51" s="23" t="s">
        <v>38</v>
      </c>
      <c r="D51" s="23"/>
      <c r="E51" s="22" t="s">
        <v>166</v>
      </c>
      <c r="F51" s="22"/>
      <c r="G51" s="22"/>
      <c r="H51" s="22"/>
      <c r="I51" s="22"/>
      <c r="J51" s="22"/>
      <c r="K51" s="22"/>
    </row>
    <row r="52" spans="6:7" ht="12">
      <c r="F52" s="5"/>
      <c r="G52" s="5"/>
    </row>
    <row r="53" spans="1:11" ht="13.5">
      <c r="A53" s="1"/>
      <c r="B53" s="2" t="s">
        <v>30</v>
      </c>
      <c r="C53" s="2"/>
      <c r="D53" s="14"/>
      <c r="E53" s="14"/>
      <c r="F53" s="14"/>
      <c r="G53" s="14"/>
      <c r="H53" s="14"/>
      <c r="I53" s="14"/>
      <c r="J53" s="14"/>
      <c r="K53" s="14"/>
    </row>
    <row r="54" spans="1:11" ht="13.5">
      <c r="A54" s="1">
        <v>0</v>
      </c>
      <c r="B54" s="2" t="str">
        <f>DEC2BIN(A54,3)</f>
        <v>000</v>
      </c>
      <c r="C54" s="2" t="s">
        <v>11</v>
      </c>
      <c r="D54" s="14" t="s">
        <v>170</v>
      </c>
      <c r="E54" s="14"/>
      <c r="F54" s="14"/>
      <c r="G54" s="14"/>
      <c r="H54" s="14"/>
      <c r="I54" s="14"/>
      <c r="J54" s="14"/>
      <c r="K54" s="14"/>
    </row>
    <row r="55" spans="1:11" ht="13.5">
      <c r="A55" s="1">
        <v>1</v>
      </c>
      <c r="B55" s="2" t="str">
        <f>DEC2BIN(A55,3)</f>
        <v>001</v>
      </c>
      <c r="C55" s="2" t="s">
        <v>12</v>
      </c>
      <c r="D55" s="14" t="s">
        <v>171</v>
      </c>
      <c r="E55" s="14"/>
      <c r="F55" s="14"/>
      <c r="G55" s="14"/>
      <c r="H55" s="14"/>
      <c r="I55" s="14"/>
      <c r="J55" s="14"/>
      <c r="K55" s="14"/>
    </row>
    <row r="56" spans="1:11" ht="13.5">
      <c r="A56" s="1">
        <v>2</v>
      </c>
      <c r="B56" s="2" t="str">
        <f>DEC2BIN(A56,3)</f>
        <v>010</v>
      </c>
      <c r="C56" s="2" t="s">
        <v>13</v>
      </c>
      <c r="D56" s="14" t="s">
        <v>172</v>
      </c>
      <c r="E56" s="14"/>
      <c r="F56" s="14"/>
      <c r="G56" s="14"/>
      <c r="H56" s="14"/>
      <c r="I56" s="14"/>
      <c r="J56" s="14"/>
      <c r="K56" s="14"/>
    </row>
    <row r="57" spans="1:11" ht="13.5">
      <c r="A57" s="1">
        <v>3</v>
      </c>
      <c r="B57" s="2" t="str">
        <f>DEC2BIN(A57,3)</f>
        <v>011</v>
      </c>
      <c r="C57" s="2" t="s">
        <v>14</v>
      </c>
      <c r="D57" s="14" t="s">
        <v>173</v>
      </c>
      <c r="E57" s="14"/>
      <c r="F57" s="14"/>
      <c r="G57" s="14"/>
      <c r="H57" s="14"/>
      <c r="I57" s="14"/>
      <c r="J57" s="14"/>
      <c r="K57" s="14"/>
    </row>
    <row r="58" spans="1:11" ht="13.5">
      <c r="A58" s="1">
        <v>4</v>
      </c>
      <c r="B58" s="2" t="str">
        <f>DEC2BIN(A58,3)</f>
        <v>100</v>
      </c>
      <c r="C58" s="2" t="s">
        <v>15</v>
      </c>
      <c r="D58" s="14" t="s">
        <v>174</v>
      </c>
      <c r="E58" s="14"/>
      <c r="F58" s="14"/>
      <c r="G58" s="14"/>
      <c r="H58" s="14"/>
      <c r="I58" s="14"/>
      <c r="J58" s="14"/>
      <c r="K58" s="14"/>
    </row>
    <row r="59" spans="1:11" ht="13.5">
      <c r="A59" s="1">
        <v>5</v>
      </c>
      <c r="B59" s="2" t="str">
        <f>DEC2BIN(A59,3)</f>
        <v>101</v>
      </c>
      <c r="C59" s="2" t="s">
        <v>16</v>
      </c>
      <c r="D59" s="14" t="s">
        <v>175</v>
      </c>
      <c r="E59" s="14"/>
      <c r="F59" s="14"/>
      <c r="G59" s="14"/>
      <c r="H59" s="14"/>
      <c r="I59" s="14"/>
      <c r="J59" s="14"/>
      <c r="K59" s="14"/>
    </row>
    <row r="60" spans="1:11" ht="13.5">
      <c r="A60" s="1">
        <v>6</v>
      </c>
      <c r="B60" s="2" t="str">
        <f>DEC2BIN(A60,3)</f>
        <v>110</v>
      </c>
      <c r="C60" s="4" t="s">
        <v>45</v>
      </c>
      <c r="D60" s="14"/>
      <c r="E60" s="14"/>
      <c r="F60" s="14"/>
      <c r="G60" s="14"/>
      <c r="H60" s="14"/>
      <c r="I60" s="14"/>
      <c r="J60" s="14"/>
      <c r="K60" s="14"/>
    </row>
    <row r="61" spans="1:11" ht="13.5">
      <c r="A61" s="1">
        <v>7</v>
      </c>
      <c r="B61" s="2" t="str">
        <f>DEC2BIN(A61,3)</f>
        <v>111</v>
      </c>
      <c r="C61" s="4" t="s">
        <v>45</v>
      </c>
      <c r="D61" s="14"/>
      <c r="E61" s="14"/>
      <c r="F61" s="14"/>
      <c r="G61" s="14"/>
      <c r="H61" s="14"/>
      <c r="I61" s="14"/>
      <c r="J61" s="14"/>
      <c r="K61" s="14"/>
    </row>
    <row r="62" spans="6:7" ht="12">
      <c r="F62" s="5"/>
      <c r="G62" s="5"/>
    </row>
    <row r="63" spans="6:7" ht="12">
      <c r="F63" s="5"/>
      <c r="G63" s="5"/>
    </row>
    <row r="64" spans="6:7" ht="12">
      <c r="F64" s="5"/>
      <c r="G64" s="5"/>
    </row>
    <row r="65" spans="6:7" ht="12">
      <c r="F65" s="5"/>
      <c r="G65" s="5"/>
    </row>
    <row r="66" spans="6:7" ht="12">
      <c r="F66" s="5"/>
      <c r="G66" s="5"/>
    </row>
    <row r="67" spans="6:7" ht="12">
      <c r="F67" s="5"/>
      <c r="G67" s="5"/>
    </row>
    <row r="68" spans="6:7" ht="12">
      <c r="F68" s="5"/>
      <c r="G68" s="5"/>
    </row>
    <row r="69" spans="6:7" ht="12">
      <c r="F69" s="5"/>
      <c r="G69" s="5"/>
    </row>
    <row r="70" spans="6:7" ht="12">
      <c r="F70" s="5"/>
      <c r="G70" s="5"/>
    </row>
    <row r="71" spans="6:7" ht="12">
      <c r="F71" s="5"/>
      <c r="G71" s="5"/>
    </row>
    <row r="72" spans="6:7" ht="12">
      <c r="F72" s="5"/>
      <c r="G72" s="5"/>
    </row>
    <row r="73" spans="6:7" ht="12">
      <c r="F73" s="5"/>
      <c r="G73" s="5"/>
    </row>
    <row r="74" spans="6:7" ht="12">
      <c r="F74" s="5"/>
      <c r="G74" s="5"/>
    </row>
    <row r="75" spans="6:7" ht="12">
      <c r="F75" s="5"/>
      <c r="G75" s="5"/>
    </row>
    <row r="76" spans="6:7" ht="12">
      <c r="F76" s="5"/>
      <c r="G76" s="5"/>
    </row>
    <row r="77" spans="6:7" ht="12">
      <c r="F77" s="5"/>
      <c r="G77" s="5"/>
    </row>
    <row r="78" spans="6:7" ht="12">
      <c r="F78" s="5"/>
      <c r="G78" s="5"/>
    </row>
    <row r="79" spans="6:7" ht="12">
      <c r="F79" s="5"/>
      <c r="G79" s="5"/>
    </row>
    <row r="80" spans="6:7" ht="12">
      <c r="F80" s="5"/>
      <c r="G80" s="5"/>
    </row>
    <row r="81" spans="6:7" ht="12">
      <c r="F81" s="5"/>
      <c r="G81" s="5"/>
    </row>
    <row r="82" spans="6:7" ht="12">
      <c r="F82" s="5"/>
      <c r="G82" s="5"/>
    </row>
    <row r="83" spans="6:7" ht="12">
      <c r="F83" s="5"/>
      <c r="G83" s="5"/>
    </row>
    <row r="84" spans="6:7" ht="12">
      <c r="F84" s="5"/>
      <c r="G84" s="5"/>
    </row>
    <row r="85" spans="6:7" ht="12">
      <c r="F85" s="5"/>
      <c r="G85" s="5"/>
    </row>
    <row r="86" spans="6:7" ht="12">
      <c r="F86" s="5"/>
      <c r="G86" s="5"/>
    </row>
    <row r="87" spans="6:7" ht="12">
      <c r="F87" s="5"/>
      <c r="G87" s="5"/>
    </row>
    <row r="88" spans="6:7" ht="12">
      <c r="F88" s="5"/>
      <c r="G88" s="5"/>
    </row>
    <row r="89" spans="6:7" ht="12">
      <c r="F89" s="5"/>
      <c r="G89" s="5"/>
    </row>
    <row r="90" spans="6:7" ht="12">
      <c r="F90" s="5"/>
      <c r="G90" s="5"/>
    </row>
    <row r="91" spans="6:7" ht="12">
      <c r="F91" s="5"/>
      <c r="G91" s="5"/>
    </row>
    <row r="92" spans="6:7" ht="12">
      <c r="F92" s="5"/>
      <c r="G92" s="5"/>
    </row>
    <row r="93" spans="6:7" ht="12">
      <c r="F93" s="5"/>
      <c r="G93" s="5"/>
    </row>
    <row r="94" spans="6:7" ht="12">
      <c r="F94" s="5"/>
      <c r="G94" s="5"/>
    </row>
    <row r="95" spans="6:7" ht="12">
      <c r="F95" s="5"/>
      <c r="G95" s="5"/>
    </row>
    <row r="96" spans="6:7" ht="12">
      <c r="F96" s="5"/>
      <c r="G96" s="5"/>
    </row>
    <row r="97" spans="6:7" ht="12">
      <c r="F97" s="5"/>
      <c r="G97" s="5"/>
    </row>
    <row r="98" spans="6:7" ht="12">
      <c r="F98" s="5"/>
      <c r="G98" s="5"/>
    </row>
    <row r="99" spans="6:7" ht="12">
      <c r="F99" s="5"/>
      <c r="G99" s="5"/>
    </row>
    <row r="100" spans="6:7" ht="12">
      <c r="F100" s="5"/>
      <c r="G100" s="5"/>
    </row>
    <row r="101" spans="6:7" ht="12">
      <c r="F101" s="5"/>
      <c r="G101" s="5"/>
    </row>
    <row r="102" spans="6:7" ht="12">
      <c r="F102" s="5"/>
      <c r="G102" s="5"/>
    </row>
    <row r="103" spans="6:7" ht="12">
      <c r="F103" s="5"/>
      <c r="G103" s="5"/>
    </row>
    <row r="104" spans="6:7" ht="12">
      <c r="F104" s="5"/>
      <c r="G104" s="5"/>
    </row>
    <row r="105" spans="6:7" ht="12">
      <c r="F105" s="5"/>
      <c r="G105" s="5"/>
    </row>
    <row r="106" spans="6:7" ht="12">
      <c r="F106" s="5"/>
      <c r="G106" s="5"/>
    </row>
    <row r="107" spans="6:7" ht="12">
      <c r="F107" s="5"/>
      <c r="G107" s="5"/>
    </row>
    <row r="108" spans="6:7" ht="12">
      <c r="F108" s="5"/>
      <c r="G108" s="5"/>
    </row>
    <row r="109" spans="6:7" ht="12">
      <c r="F109" s="5"/>
      <c r="G109" s="5"/>
    </row>
    <row r="110" spans="6:7" ht="12">
      <c r="F110" s="5"/>
      <c r="G110" s="5"/>
    </row>
    <row r="111" spans="6:7" ht="12">
      <c r="F111" s="5"/>
      <c r="G111" s="5"/>
    </row>
    <row r="112" spans="6:7" ht="12">
      <c r="F112" s="5"/>
      <c r="G112" s="5"/>
    </row>
    <row r="113" spans="6:7" ht="12">
      <c r="F113" s="5"/>
      <c r="G113" s="5"/>
    </row>
    <row r="114" spans="6:7" ht="12">
      <c r="F114" s="5"/>
      <c r="G114" s="5"/>
    </row>
    <row r="115" spans="6:7" ht="12">
      <c r="F115" s="5"/>
      <c r="G115" s="5"/>
    </row>
    <row r="116" spans="6:7" ht="12">
      <c r="F116" s="5"/>
      <c r="G116" s="5"/>
    </row>
    <row r="117" spans="6:7" ht="12">
      <c r="F117" s="5"/>
      <c r="G117" s="5"/>
    </row>
    <row r="118" spans="6:7" ht="12">
      <c r="F118" s="5"/>
      <c r="G118" s="5"/>
    </row>
    <row r="119" spans="6:7" ht="12">
      <c r="F119" s="5"/>
      <c r="G119" s="5"/>
    </row>
    <row r="120" spans="6:7" ht="12">
      <c r="F120" s="5"/>
      <c r="G120" s="5"/>
    </row>
    <row r="121" spans="6:7" ht="12">
      <c r="F121" s="5"/>
      <c r="G121" s="5"/>
    </row>
    <row r="122" spans="6:7" ht="12">
      <c r="F122" s="5"/>
      <c r="G122" s="5"/>
    </row>
    <row r="123" spans="6:7" ht="12">
      <c r="F123" s="5"/>
      <c r="G123" s="5"/>
    </row>
    <row r="124" spans="6:7" ht="12">
      <c r="F124" s="5"/>
      <c r="G124" s="5"/>
    </row>
    <row r="125" spans="6:7" ht="12">
      <c r="F125" s="5"/>
      <c r="G125" s="5"/>
    </row>
    <row r="126" spans="6:7" ht="12">
      <c r="F126" s="5"/>
      <c r="G126" s="5"/>
    </row>
    <row r="127" spans="6:7" ht="12">
      <c r="F127" s="5"/>
      <c r="G127" s="5"/>
    </row>
    <row r="128" spans="6:7" ht="12">
      <c r="F128" s="5"/>
      <c r="G128" s="5"/>
    </row>
    <row r="129" spans="6:7" ht="12">
      <c r="F129" s="5"/>
      <c r="G129" s="5"/>
    </row>
    <row r="130" spans="6:7" ht="12">
      <c r="F130" s="5"/>
      <c r="G130" s="5"/>
    </row>
    <row r="131" spans="6:7" ht="12">
      <c r="F131" s="5"/>
      <c r="G131" s="5"/>
    </row>
    <row r="132" spans="6:7" ht="12">
      <c r="F132" s="5"/>
      <c r="G132" s="5"/>
    </row>
    <row r="133" spans="6:7" ht="12">
      <c r="F133" s="5"/>
      <c r="G133" s="5"/>
    </row>
    <row r="134" spans="6:7" ht="12">
      <c r="F134" s="5"/>
      <c r="G134" s="5"/>
    </row>
    <row r="135" spans="6:7" ht="12">
      <c r="F135" s="5"/>
      <c r="G135" s="5"/>
    </row>
    <row r="136" spans="6:7" ht="12">
      <c r="F136" s="5"/>
      <c r="G136" s="5"/>
    </row>
    <row r="137" spans="6:7" ht="12">
      <c r="F137" s="5"/>
      <c r="G137" s="5"/>
    </row>
    <row r="138" spans="6:7" ht="12">
      <c r="F138" s="5"/>
      <c r="G138" s="5"/>
    </row>
    <row r="139" spans="6:7" ht="12">
      <c r="F139" s="5"/>
      <c r="G139" s="5"/>
    </row>
    <row r="140" spans="6:7" ht="12">
      <c r="F140" s="5"/>
      <c r="G140" s="5"/>
    </row>
    <row r="141" spans="6:7" ht="12">
      <c r="F141" s="5"/>
      <c r="G141" s="5"/>
    </row>
    <row r="142" spans="6:7" ht="12">
      <c r="F142" s="5"/>
      <c r="G142" s="5"/>
    </row>
    <row r="143" spans="6:7" ht="12">
      <c r="F143" s="5"/>
      <c r="G143" s="5"/>
    </row>
    <row r="144" spans="6:7" ht="12">
      <c r="F144" s="5"/>
      <c r="G144" s="5"/>
    </row>
    <row r="145" spans="6:7" ht="12">
      <c r="F145" s="5"/>
      <c r="G145" s="5"/>
    </row>
    <row r="146" spans="6:7" ht="12">
      <c r="F146" s="5"/>
      <c r="G146" s="5"/>
    </row>
    <row r="147" spans="6:7" ht="12">
      <c r="F147" s="5"/>
      <c r="G147" s="5"/>
    </row>
    <row r="148" spans="6:7" ht="12">
      <c r="F148" s="5"/>
      <c r="G148" s="5"/>
    </row>
    <row r="149" spans="6:7" ht="12">
      <c r="F149" s="5"/>
      <c r="G149" s="5"/>
    </row>
    <row r="150" spans="6:7" ht="12">
      <c r="F150" s="5"/>
      <c r="G150" s="5"/>
    </row>
    <row r="151" spans="6:7" ht="12">
      <c r="F151" s="5"/>
      <c r="G151" s="5"/>
    </row>
    <row r="152" spans="6:7" ht="12">
      <c r="F152" s="5"/>
      <c r="G152" s="5"/>
    </row>
    <row r="153" spans="6:7" ht="12">
      <c r="F153" s="5"/>
      <c r="G153" s="5"/>
    </row>
    <row r="154" spans="6:7" ht="12">
      <c r="F154" s="5"/>
      <c r="G154" s="5"/>
    </row>
    <row r="155" spans="6:7" ht="12">
      <c r="F155" s="5"/>
      <c r="G155" s="5"/>
    </row>
    <row r="156" spans="6:7" ht="12">
      <c r="F156" s="5"/>
      <c r="G156" s="5"/>
    </row>
    <row r="157" spans="6:7" ht="12">
      <c r="F157" s="5"/>
      <c r="G157" s="5"/>
    </row>
    <row r="158" spans="6:7" ht="12">
      <c r="F158" s="5"/>
      <c r="G158" s="5"/>
    </row>
    <row r="159" spans="6:7" ht="12">
      <c r="F159" s="5"/>
      <c r="G159" s="5"/>
    </row>
    <row r="160" spans="6:7" ht="12">
      <c r="F160" s="5"/>
      <c r="G160" s="5"/>
    </row>
    <row r="161" spans="6:7" ht="12">
      <c r="F161" s="5"/>
      <c r="G161" s="5"/>
    </row>
    <row r="162" spans="6:7" ht="12">
      <c r="F162" s="5"/>
      <c r="G162" s="5"/>
    </row>
    <row r="163" spans="6:7" ht="12">
      <c r="F163" s="5"/>
      <c r="G163" s="5"/>
    </row>
    <row r="164" spans="6:7" ht="12">
      <c r="F164" s="5"/>
      <c r="G164" s="5"/>
    </row>
    <row r="165" spans="6:7" ht="12">
      <c r="F165" s="5"/>
      <c r="G165" s="5"/>
    </row>
    <row r="166" spans="6:7" ht="12">
      <c r="F166" s="5"/>
      <c r="G166" s="5"/>
    </row>
    <row r="167" spans="6:7" ht="12">
      <c r="F167" s="5"/>
      <c r="G167" s="5"/>
    </row>
    <row r="168" spans="6:7" ht="12">
      <c r="F168" s="5"/>
      <c r="G168" s="5"/>
    </row>
    <row r="169" spans="6:7" ht="12">
      <c r="F169" s="5"/>
      <c r="G169" s="5"/>
    </row>
    <row r="170" spans="6:7" ht="12">
      <c r="F170" s="5"/>
      <c r="G170" s="5"/>
    </row>
    <row r="171" spans="6:7" ht="12">
      <c r="F171" s="5"/>
      <c r="G171" s="5"/>
    </row>
    <row r="172" spans="6:7" ht="12">
      <c r="F172" s="5"/>
      <c r="G172" s="5"/>
    </row>
    <row r="173" spans="6:7" ht="12">
      <c r="F173" s="5"/>
      <c r="G173" s="5"/>
    </row>
    <row r="174" spans="6:7" ht="12">
      <c r="F174" s="5"/>
      <c r="G174" s="5"/>
    </row>
    <row r="175" spans="6:7" ht="12">
      <c r="F175" s="5"/>
      <c r="G175" s="5"/>
    </row>
    <row r="176" spans="6:7" ht="12">
      <c r="F176" s="5"/>
      <c r="G176" s="5"/>
    </row>
    <row r="177" spans="6:7" ht="12">
      <c r="F177" s="5"/>
      <c r="G177" s="5"/>
    </row>
    <row r="178" spans="6:7" ht="12">
      <c r="F178" s="5"/>
      <c r="G178" s="5"/>
    </row>
    <row r="179" spans="6:7" ht="12">
      <c r="F179" s="5"/>
      <c r="G179" s="5"/>
    </row>
    <row r="180" spans="6:7" ht="12">
      <c r="F180" s="5"/>
      <c r="G180" s="5"/>
    </row>
    <row r="181" spans="6:7" ht="12">
      <c r="F181" s="5"/>
      <c r="G181" s="5"/>
    </row>
    <row r="182" spans="6:7" ht="12">
      <c r="F182" s="5"/>
      <c r="G182" s="5"/>
    </row>
    <row r="183" spans="6:7" ht="12">
      <c r="F183" s="5"/>
      <c r="G183" s="5"/>
    </row>
    <row r="184" spans="6:7" ht="12">
      <c r="F184" s="5"/>
      <c r="G184" s="5"/>
    </row>
  </sheetData>
  <mergeCells count="24">
    <mergeCell ref="D53:K53"/>
    <mergeCell ref="D54:K54"/>
    <mergeCell ref="C48:D48"/>
    <mergeCell ref="C50:D50"/>
    <mergeCell ref="C49:D49"/>
    <mergeCell ref="C51:D51"/>
    <mergeCell ref="E48:K48"/>
    <mergeCell ref="E50:K50"/>
    <mergeCell ref="E49:K49"/>
    <mergeCell ref="E51:K51"/>
    <mergeCell ref="F2:J2"/>
    <mergeCell ref="A2:E3"/>
    <mergeCell ref="K2:L3"/>
    <mergeCell ref="C47:D47"/>
    <mergeCell ref="E47:K47"/>
    <mergeCell ref="C46:D46"/>
    <mergeCell ref="E46:K46"/>
    <mergeCell ref="D59:K59"/>
    <mergeCell ref="D60:K60"/>
    <mergeCell ref="D61:K61"/>
    <mergeCell ref="D55:K55"/>
    <mergeCell ref="D56:K56"/>
    <mergeCell ref="D57:K57"/>
    <mergeCell ref="D58:K58"/>
  </mergeCells>
  <printOptions/>
  <pageMargins left="0.66" right="0.4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ほげ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tomiyasu</dc:creator>
  <cp:keywords/>
  <dc:description/>
  <cp:lastModifiedBy>tomiyasu</cp:lastModifiedBy>
  <cp:lastPrinted>2010-08-24T08:36:12Z</cp:lastPrinted>
  <dcterms:created xsi:type="dcterms:W3CDTF">2004-05-25T10:08:41Z</dcterms:created>
  <dcterms:modified xsi:type="dcterms:W3CDTF">2010-09-02T08:55:42Z</dcterms:modified>
  <cp:category/>
  <cp:version/>
  <cp:contentType/>
  <cp:contentStatus/>
</cp:coreProperties>
</file>